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<sst xmlns="http://schemas.openxmlformats.org/spreadsheetml/2006/main" count="46" uniqueCount="45">
  <si>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 xml:space="preserve">Код </t>
  </si>
  <si>
    <t>Показник</t>
  </si>
  <si>
    <t>Дотації</t>
  </si>
  <si>
    <t>Субвенції</t>
  </si>
  <si>
    <t>Інші надходження  </t>
  </si>
  <si>
    <t>30000000 </t>
  </si>
  <si>
    <t>24060000 </t>
  </si>
  <si>
    <t>Податкові надходження</t>
  </si>
  <si>
    <t>Неподаткові надходження</t>
  </si>
  <si>
    <t>Доходи від операцій з капіталом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</si>
  <si>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</si>
  <si>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</si>
  <si>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</si>
  <si>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</si>
  <si>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</si>
  <si>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</si>
  <si>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</si>
  <si>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</si>
  <si>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</si>
  <si>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</si>
  <si>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</si>
  <si>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</si>
  <si>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</si>
  <si>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</si>
  <si>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</si>
  <si>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</si>
  <si>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</si>
  <si>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</si>
  <si>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</si>
  <si>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</si>
  <si>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</si>
  <si>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</si>
  <si>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</si>
  <si>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більше 200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</si>
  <si>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</si>
  <si>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</si>
  <si>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</si>
  <si>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</si>
  <si>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</si>
  <si>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</si>
  <si>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</si>
  <si>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170000</t>
  </si>
  <si>
    <t>Транспорт, дорожнє господарство, зв'язок,телекомунікації та інформатика</t>
  </si>
  <si>
    <t>Отримано безвідсоткову позику з Єдиного казнчейського рахунку</t>
  </si>
  <si>
    <t>станом на 27 квітня 2015 року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</si>
</sst>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</numFmts>
  <fonts count="32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20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0" borderId="0" xfId="55" applyFont="1" applyFill="1" applyBorder="1" applyAlignment="1">
      <alignment horizontal="center" vertical="center" wrapText="1"/>
      <protection/>
    </xf>
    <xf numFmtId="0" fontId="27" fillId="7" borderId="12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left" vertical="center" wrapText="1"/>
      <protection/>
    </xf>
    <xf numFmtId="0" fontId="24" fillId="0" borderId="15" xfId="55" applyFont="1" applyBorder="1" applyAlignment="1">
      <alignment horizontal="left" vertical="center"/>
      <protection/>
    </xf>
    <xf numFmtId="0" fontId="24" fillId="0" borderId="16" xfId="55" applyFont="1" applyBorder="1" applyAlignment="1">
      <alignment horizontal="left" vertical="center"/>
      <protection/>
    </xf>
    <xf numFmtId="0" fontId="27" fillId="7" borderId="10" xfId="55" applyNumberFormat="1" applyFont="1" applyFill="1" applyBorder="1" applyAlignment="1" applyProtection="1">
      <alignment horizontal="center" vertical="center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49" fontId="24" fillId="0" borderId="18" xfId="55" applyNumberFormat="1" applyFont="1" applyFill="1" applyBorder="1" applyAlignment="1" applyProtection="1">
      <alignment horizontal="center" vertical="center"/>
      <protection/>
    </xf>
    <xf numFmtId="0" fontId="23" fillId="20" borderId="19" xfId="55" applyFont="1" applyFill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center" vertical="center" wrapText="1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31" fillId="0" borderId="22" xfId="55" applyFont="1" applyFill="1" applyBorder="1" applyAlignment="1" applyProtection="1">
      <alignment horizontal="left" vertical="center" wrapText="1"/>
      <protection/>
    </xf>
    <xf numFmtId="0" fontId="31" fillId="0" borderId="23" xfId="55" applyFont="1" applyFill="1" applyBorder="1" applyAlignment="1" applyProtection="1">
      <alignment horizontal="left" vertical="center" wrapText="1"/>
      <protection/>
    </xf>
    <xf numFmtId="0" fontId="23" fillId="0" borderId="0" xfId="55" applyFont="1" applyFill="1" applyAlignment="1">
      <alignment horizontal="center" vertical="center"/>
      <protection/>
    </xf>
    <xf numFmtId="0" fontId="24" fillId="0" borderId="0" xfId="55" applyFont="1" applyAlignment="1">
      <alignment vertical="center"/>
      <protection/>
    </xf>
    <xf numFmtId="0" fontId="0" fillId="0" borderId="0" xfId="0" applyAlignment="1">
      <alignment vertical="center"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5" fillId="0" borderId="0" xfId="55" applyFont="1" applyFill="1" applyAlignment="1">
      <alignment vertical="center"/>
      <protection/>
    </xf>
    <xf numFmtId="0" fontId="26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4" fillId="0" borderId="0" xfId="55" applyFont="1" applyFill="1" applyAlignment="1">
      <alignment horizontal="right" vertical="center"/>
      <protection/>
    </xf>
    <xf numFmtId="0" fontId="24" fillId="0" borderId="0" xfId="55" applyFont="1" applyBorder="1" applyAlignment="1">
      <alignment vertical="center"/>
      <protection/>
    </xf>
    <xf numFmtId="0" fontId="27" fillId="0" borderId="0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vertical="center" wrapText="1" shrinkToFit="1"/>
      <protection/>
    </xf>
    <xf numFmtId="180" fontId="23" fillId="7" borderId="13" xfId="55" applyNumberFormat="1" applyFont="1" applyFill="1" applyBorder="1" applyAlignment="1">
      <alignment horizontal="right" vertical="center" wrapText="1" shrinkToFit="1"/>
      <protection/>
    </xf>
    <xf numFmtId="180" fontId="23" fillId="0" borderId="0" xfId="55" applyNumberFormat="1" applyFont="1" applyFill="1" applyBorder="1" applyAlignment="1">
      <alignment horizontal="center" vertical="center" wrapText="1" shrinkToFit="1"/>
      <protection/>
    </xf>
    <xf numFmtId="0" fontId="23" fillId="0" borderId="0" xfId="55" applyFont="1" applyBorder="1" applyAlignment="1">
      <alignment vertical="center"/>
      <protection/>
    </xf>
    <xf numFmtId="180" fontId="24" fillId="0" borderId="0" xfId="55" applyNumberFormat="1" applyFont="1" applyFill="1" applyBorder="1" applyAlignment="1">
      <alignment horizontal="right" vertical="center" wrapText="1" shrinkToFit="1"/>
      <protection/>
    </xf>
    <xf numFmtId="180" fontId="24" fillId="0" borderId="22" xfId="55" applyNumberFormat="1" applyFont="1" applyFill="1" applyBorder="1" applyAlignment="1">
      <alignment horizontal="right" vertical="center" wrapText="1" shrinkToFit="1"/>
      <protection/>
    </xf>
    <xf numFmtId="180" fontId="24" fillId="0" borderId="24" xfId="55" applyNumberFormat="1" applyFont="1" applyFill="1" applyBorder="1" applyAlignment="1">
      <alignment horizontal="right" vertical="center" wrapText="1" shrinkToFit="1"/>
      <protection/>
    </xf>
    <xf numFmtId="180" fontId="24" fillId="0" borderId="0" xfId="55" applyNumberFormat="1" applyFont="1" applyFill="1" applyBorder="1" applyAlignment="1">
      <alignment horizontal="center" vertical="center" wrapText="1" shrinkToFit="1"/>
      <protection/>
    </xf>
    <xf numFmtId="180" fontId="30" fillId="7" borderId="13" xfId="55" applyNumberFormat="1" applyFont="1" applyFill="1" applyBorder="1" applyAlignment="1">
      <alignment horizontal="right" vertical="center" wrapText="1" shrinkToFit="1"/>
      <protection/>
    </xf>
    <xf numFmtId="180" fontId="30" fillId="0" borderId="24" xfId="55" applyNumberFormat="1" applyFont="1" applyFill="1" applyBorder="1" applyAlignment="1">
      <alignment horizontal="right" vertical="center" wrapText="1" shrinkToFit="1"/>
      <protection/>
    </xf>
    <xf numFmtId="180" fontId="24" fillId="0" borderId="25" xfId="55" applyNumberFormat="1" applyFont="1" applyFill="1" applyBorder="1" applyAlignment="1">
      <alignment horizontal="right" vertical="center" wrapText="1" shrinkToFit="1"/>
      <protection/>
    </xf>
    <xf numFmtId="180" fontId="24" fillId="0" borderId="16" xfId="55" applyNumberFormat="1" applyFont="1" applyFill="1" applyBorder="1" applyAlignment="1">
      <alignment horizontal="right" vertical="center" wrapText="1" shrinkToFit="1"/>
      <protection/>
    </xf>
    <xf numFmtId="180" fontId="24" fillId="0" borderId="26" xfId="55" applyNumberFormat="1" applyFont="1" applyFill="1" applyBorder="1" applyAlignment="1">
      <alignment horizontal="right" vertical="center" wrapText="1" shrinkToFit="1"/>
      <protection/>
    </xf>
    <xf numFmtId="0" fontId="28" fillId="20" borderId="12" xfId="62" applyFont="1" applyFill="1" applyBorder="1" applyAlignment="1" applyProtection="1">
      <alignment horizontal="center" vertical="center" wrapText="1"/>
      <protection/>
    </xf>
    <xf numFmtId="180" fontId="23" fillId="20" borderId="12" xfId="55" applyNumberFormat="1" applyFont="1" applyFill="1" applyBorder="1" applyAlignment="1">
      <alignment horizontal="right" vertical="center" wrapText="1" shrinkToFit="1"/>
      <protection/>
    </xf>
    <xf numFmtId="180" fontId="23" fillId="20" borderId="13" xfId="55" applyNumberFormat="1" applyFont="1" applyFill="1" applyBorder="1" applyAlignment="1">
      <alignment horizontal="right" vertical="center" wrapText="1" shrinkToFit="1"/>
      <protection/>
    </xf>
    <xf numFmtId="180" fontId="23" fillId="0" borderId="0" xfId="55" applyNumberFormat="1" applyFont="1" applyFill="1" applyBorder="1" applyAlignment="1">
      <alignment horizontal="right" vertical="center" wrapText="1" shrinkToFit="1"/>
      <protection/>
    </xf>
    <xf numFmtId="180" fontId="23" fillId="0" borderId="0" xfId="55" applyNumberFormat="1" applyFont="1" applyFill="1" applyBorder="1" applyAlignment="1">
      <alignment horizontal="left" vertical="center" wrapText="1" shrinkToFit="1"/>
      <protection/>
    </xf>
    <xf numFmtId="0" fontId="23" fillId="0" borderId="0" xfId="55" applyFont="1" applyBorder="1" applyAlignment="1">
      <alignment horizontal="left" vertical="center"/>
      <protection/>
    </xf>
    <xf numFmtId="180" fontId="24" fillId="0" borderId="15" xfId="55" applyNumberFormat="1" applyFont="1" applyFill="1" applyBorder="1" applyAlignment="1">
      <alignment vertical="center"/>
      <protection/>
    </xf>
    <xf numFmtId="180" fontId="24" fillId="0" borderId="27" xfId="55" applyNumberFormat="1" applyFont="1" applyFill="1" applyBorder="1" applyAlignment="1">
      <alignment horizontal="right" vertical="center"/>
      <protection/>
    </xf>
    <xf numFmtId="0" fontId="24" fillId="0" borderId="0" xfId="55" applyFont="1" applyFill="1" applyAlignment="1">
      <alignment vertical="center"/>
      <protection/>
    </xf>
    <xf numFmtId="180" fontId="24" fillId="0" borderId="0" xfId="55" applyNumberFormat="1" applyFont="1" applyFill="1" applyAlignment="1">
      <alignment vertical="center"/>
      <protection/>
    </xf>
    <xf numFmtId="180" fontId="24" fillId="0" borderId="16" xfId="55" applyNumberFormat="1" applyFont="1" applyFill="1" applyBorder="1" applyAlignment="1">
      <alignment vertical="center"/>
      <protection/>
    </xf>
    <xf numFmtId="180" fontId="24" fillId="0" borderId="26" xfId="55" applyNumberFormat="1" applyFont="1" applyFill="1" applyBorder="1" applyAlignment="1">
      <alignment horizontal="right" vertical="center"/>
      <protection/>
    </xf>
    <xf numFmtId="0" fontId="24" fillId="0" borderId="28" xfId="55" applyFont="1" applyFill="1" applyBorder="1" applyAlignment="1" applyProtection="1">
      <alignment vertical="center" wrapText="1"/>
      <protection/>
    </xf>
    <xf numFmtId="180" fontId="24" fillId="0" borderId="28" xfId="55" applyNumberFormat="1" applyFont="1" applyFill="1" applyBorder="1" applyAlignment="1">
      <alignment horizontal="right" vertical="center" wrapText="1" shrinkToFit="1"/>
      <protection/>
    </xf>
    <xf numFmtId="0" fontId="24" fillId="0" borderId="23" xfId="55" applyFont="1" applyFill="1" applyBorder="1" applyAlignment="1" applyProtection="1">
      <alignment vertical="center" wrapText="1"/>
      <protection/>
    </xf>
    <xf numFmtId="180" fontId="24" fillId="0" borderId="23" xfId="55" applyNumberFormat="1" applyFont="1" applyFill="1" applyBorder="1" applyAlignment="1">
      <alignment horizontal="right" vertical="center" wrapText="1" shrinkToFit="1"/>
      <protection/>
    </xf>
    <xf numFmtId="49" fontId="24" fillId="0" borderId="29" xfId="55" applyNumberFormat="1" applyFont="1" applyFill="1" applyBorder="1" applyAlignment="1" applyProtection="1">
      <alignment horizontal="center" vertical="center"/>
      <protection/>
    </xf>
    <xf numFmtId="180" fontId="24" fillId="0" borderId="30" xfId="55" applyNumberFormat="1" applyFont="1" applyFill="1" applyBorder="1" applyAlignment="1">
      <alignment horizontal="right" vertical="center" wrapText="1" shrinkToFit="1"/>
      <protection/>
    </xf>
    <xf numFmtId="49" fontId="24" fillId="0" borderId="31" xfId="55" applyNumberFormat="1" applyFont="1" applyFill="1" applyBorder="1" applyAlignment="1" applyProtection="1">
      <alignment horizontal="center" vertical="center"/>
      <protection/>
    </xf>
    <xf numFmtId="180" fontId="24" fillId="0" borderId="32" xfId="55" applyNumberFormat="1" applyFont="1" applyFill="1" applyBorder="1" applyAlignment="1">
      <alignment horizontal="right" vertical="center" wrapText="1" shrinkToFit="1"/>
      <protection/>
    </xf>
    <xf numFmtId="0" fontId="23" fillId="20" borderId="33" xfId="55" applyFont="1" applyFill="1" applyBorder="1" applyAlignment="1">
      <alignment horizontal="center" vertical="center" wrapText="1"/>
      <protection/>
    </xf>
    <xf numFmtId="0" fontId="28" fillId="20" borderId="34" xfId="62" applyFont="1" applyFill="1" applyBorder="1" applyAlignment="1" applyProtection="1">
      <alignment horizontal="center" vertical="center" wrapText="1"/>
      <protection/>
    </xf>
    <xf numFmtId="180" fontId="23" fillId="20" borderId="34" xfId="55" applyNumberFormat="1" applyFont="1" applyFill="1" applyBorder="1" applyAlignment="1">
      <alignment horizontal="right" vertical="center" wrapText="1" shrinkToFit="1"/>
      <protection/>
    </xf>
    <xf numFmtId="180" fontId="23" fillId="20" borderId="35" xfId="55" applyNumberFormat="1" applyFont="1" applyFill="1" applyBorder="1" applyAlignment="1">
      <alignment horizontal="right" vertical="center" wrapText="1" shrinkToFit="1"/>
      <protection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24" fillId="0" borderId="21" xfId="55" applyNumberFormat="1" applyFont="1" applyFill="1" applyBorder="1" applyAlignment="1" applyProtection="1">
      <alignment horizontal="center" vertical="center"/>
      <protection/>
    </xf>
    <xf numFmtId="0" fontId="24" fillId="0" borderId="16" xfId="55" applyFont="1" applyFill="1" applyBorder="1" applyAlignment="1" applyProtection="1">
      <alignment horizontal="left" vertical="center" wrapText="1"/>
      <protection/>
    </xf>
    <xf numFmtId="180" fontId="24" fillId="0" borderId="16" xfId="55" applyNumberFormat="1" applyFont="1" applyFill="1" applyBorder="1" applyAlignment="1">
      <alignment vertical="center" wrapText="1" shrinkToFit="1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180" fontId="24" fillId="0" borderId="23" xfId="55" applyNumberFormat="1" applyFont="1" applyFill="1" applyBorder="1" applyAlignment="1">
      <alignment vertical="center" wrapText="1" shrinkToFit="1"/>
      <protection/>
    </xf>
    <xf numFmtId="181" fontId="28" fillId="20" borderId="19" xfId="55" applyNumberFormat="1" applyFont="1" applyFill="1" applyBorder="1" applyAlignment="1" applyProtection="1">
      <alignment horizontal="right" vertical="center"/>
      <protection hidden="1"/>
    </xf>
    <xf numFmtId="0" fontId="28" fillId="20" borderId="12" xfId="55" applyFont="1" applyFill="1" applyBorder="1" applyAlignment="1" applyProtection="1">
      <alignment horizontal="center" vertical="center" wrapText="1"/>
      <protection hidden="1"/>
    </xf>
    <xf numFmtId="180" fontId="28" fillId="20" borderId="36" xfId="55" applyNumberFormat="1" applyFont="1" applyFill="1" applyBorder="1" applyAlignment="1" applyProtection="1">
      <alignment horizontal="right" vertical="center"/>
      <protection hidden="1"/>
    </xf>
    <xf numFmtId="180" fontId="0" fillId="0" borderId="0" xfId="0" applyNumberFormat="1" applyFont="1" applyAlignment="1">
      <alignment vertical="center"/>
    </xf>
    <xf numFmtId="0" fontId="23" fillId="24" borderId="10" xfId="55" applyFont="1" applyFill="1" applyBorder="1" applyAlignment="1">
      <alignment horizontal="center" vertical="center" wrapText="1"/>
      <protection/>
    </xf>
    <xf numFmtId="0" fontId="28" fillId="24" borderId="12" xfId="62" applyFont="1" applyFill="1" applyBorder="1" applyAlignment="1" applyProtection="1">
      <alignment horizontal="left" vertical="center" wrapText="1"/>
      <protection/>
    </xf>
    <xf numFmtId="180" fontId="23" fillId="24" borderId="12" xfId="55" applyNumberFormat="1" applyFont="1" applyFill="1" applyBorder="1" applyAlignment="1">
      <alignment horizontal="right" vertical="center" wrapText="1" shrinkToFit="1"/>
      <protection/>
    </xf>
    <xf numFmtId="180" fontId="23" fillId="24" borderId="13" xfId="55" applyNumberFormat="1" applyFont="1" applyFill="1" applyBorder="1" applyAlignment="1">
      <alignment horizontal="right" vertical="center" wrapText="1" shrinkToFit="1"/>
      <protection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9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7" xfId="62" applyFont="1" applyFill="1" applyBorder="1" applyAlignment="1" applyProtection="1">
      <alignment horizontal="center" vertical="center" wrapText="1"/>
      <protection/>
    </xf>
    <xf numFmtId="0" fontId="23" fillId="24" borderId="38" xfId="62" applyFont="1" applyFill="1" applyBorder="1" applyAlignment="1" applyProtection="1">
      <alignment horizontal="center" vertical="center" wrapText="1"/>
      <protection/>
    </xf>
    <xf numFmtId="0" fontId="23" fillId="24" borderId="39" xfId="62" applyFont="1" applyFill="1" applyBorder="1" applyAlignment="1" applyProtection="1">
      <alignment horizontal="center" vertical="center" wrapText="1"/>
      <protection/>
    </xf>
    <xf numFmtId="0" fontId="23" fillId="24" borderId="40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75" zoomScaleNormal="75" zoomScalePageLayoutView="0" workbookViewId="0" topLeftCell="A1">
      <selection activeCell="D19" sqref="D19"/>
    </sheetView>
  </sheetViews>
  <sheetFormatPr defaultColWidth="9.00390625" defaultRowHeight="12.75"/>
  <cols>
    <col min="1" max="1" width="10.00390625" style="20" customWidth="1"/>
    <col min="2" max="2" width="81.375" style="20" customWidth="1"/>
    <col min="3" max="3" width="11.75390625" style="20" customWidth="1"/>
    <col min="4" max="4" width="12.25390625" style="20" customWidth="1"/>
    <col min="5" max="5" width="12.875" style="20" customWidth="1"/>
    <col min="6" max="16384" width="9.125" style="20" customWidth="1"/>
  </cols>
  <sheetData>
    <row r="1" spans="1:10" ht="22.5">
      <c r="A1" s="81" t="s">
        <v>36</v>
      </c>
      <c r="B1" s="81"/>
      <c r="C1" s="81"/>
      <c r="D1" s="81"/>
      <c r="E1" s="81"/>
      <c r="F1" s="18"/>
      <c r="G1" s="18"/>
      <c r="H1" s="19"/>
      <c r="I1" s="19"/>
      <c r="J1" s="19"/>
    </row>
    <row r="2" spans="1:10" ht="22.5">
      <c r="A2" s="81" t="s">
        <v>44</v>
      </c>
      <c r="B2" s="81"/>
      <c r="C2" s="81"/>
      <c r="D2" s="81"/>
      <c r="E2" s="81"/>
      <c r="F2" s="18"/>
      <c r="G2" s="18"/>
      <c r="H2" s="19"/>
      <c r="I2" s="19"/>
      <c r="J2" s="19"/>
    </row>
    <row r="3" spans="1:10" ht="12" customHeight="1" thickBot="1">
      <c r="A3" s="21"/>
      <c r="B3" s="22"/>
      <c r="C3" s="23"/>
      <c r="D3" s="24"/>
      <c r="E3" s="25"/>
      <c r="F3" s="26"/>
      <c r="G3" s="26"/>
      <c r="H3" s="19"/>
      <c r="I3" s="19"/>
      <c r="J3" s="19"/>
    </row>
    <row r="4" spans="1:10" ht="61.5" customHeight="1" thickBot="1">
      <c r="A4" s="1" t="s">
        <v>0</v>
      </c>
      <c r="B4" s="2" t="s">
        <v>1</v>
      </c>
      <c r="C4" s="3" t="s">
        <v>10</v>
      </c>
      <c r="D4" s="3" t="s">
        <v>30</v>
      </c>
      <c r="E4" s="4" t="s">
        <v>11</v>
      </c>
      <c r="F4" s="5"/>
      <c r="G4" s="5"/>
      <c r="H4" s="27"/>
      <c r="I4" s="27"/>
      <c r="J4" s="27"/>
    </row>
    <row r="5" spans="1:10" ht="23.25" customHeight="1" thickBot="1">
      <c r="A5" s="82" t="s">
        <v>13</v>
      </c>
      <c r="B5" s="83"/>
      <c r="C5" s="83"/>
      <c r="D5" s="83"/>
      <c r="E5" s="84"/>
      <c r="F5" s="28"/>
      <c r="G5" s="28"/>
      <c r="H5" s="27"/>
      <c r="I5" s="27"/>
      <c r="J5" s="27"/>
    </row>
    <row r="6" spans="1:10" ht="29.25" customHeight="1" thickBot="1">
      <c r="A6" s="10">
        <v>10000000</v>
      </c>
      <c r="B6" s="6" t="s">
        <v>7</v>
      </c>
      <c r="C6" s="29">
        <f>SUM(C7:C8)</f>
        <v>10373</v>
      </c>
      <c r="D6" s="29">
        <f>SUM(D7:D8)</f>
        <v>13300.300000000001</v>
      </c>
      <c r="E6" s="30">
        <f aca="true" t="shared" si="0" ref="E6:E33">IF(C6=0,"",IF(D6/C6*100&gt;=200,"В/100",D6/C6*100))</f>
        <v>128.22037983225684</v>
      </c>
      <c r="F6" s="31"/>
      <c r="G6" s="31"/>
      <c r="H6" s="32"/>
      <c r="I6" s="32"/>
      <c r="J6" s="32"/>
    </row>
    <row r="7" spans="1:10" ht="25.5" customHeight="1">
      <c r="A7" s="58">
        <v>11010000</v>
      </c>
      <c r="B7" s="54" t="s">
        <v>17</v>
      </c>
      <c r="C7" s="55">
        <v>10360</v>
      </c>
      <c r="D7" s="55">
        <v>13293.1</v>
      </c>
      <c r="E7" s="59">
        <f t="shared" si="0"/>
        <v>128.31177606177607</v>
      </c>
      <c r="F7" s="36"/>
      <c r="G7" s="36"/>
      <c r="H7" s="27"/>
      <c r="I7" s="27"/>
      <c r="J7" s="27"/>
    </row>
    <row r="8" spans="1:10" ht="34.5" customHeight="1" thickBot="1">
      <c r="A8" s="60" t="s">
        <v>35</v>
      </c>
      <c r="B8" s="56" t="s">
        <v>34</v>
      </c>
      <c r="C8" s="57">
        <v>13</v>
      </c>
      <c r="D8" s="57">
        <v>7.2</v>
      </c>
      <c r="E8" s="61">
        <f t="shared" si="0"/>
        <v>55.38461538461539</v>
      </c>
      <c r="F8" s="36"/>
      <c r="G8" s="36"/>
      <c r="H8" s="27"/>
      <c r="I8" s="27"/>
      <c r="J8" s="27"/>
    </row>
    <row r="9" spans="1:10" ht="16.5" thickBot="1">
      <c r="A9" s="10">
        <v>20000000</v>
      </c>
      <c r="B9" s="6" t="s">
        <v>8</v>
      </c>
      <c r="C9" s="29">
        <f>SUM(C10:C11)</f>
        <v>0.8</v>
      </c>
      <c r="D9" s="29">
        <f>SUM(D10:D11)</f>
        <v>98.10000000000001</v>
      </c>
      <c r="E9" s="37" t="s">
        <v>33</v>
      </c>
      <c r="F9" s="31"/>
      <c r="G9" s="31"/>
      <c r="H9" s="32"/>
      <c r="I9" s="32"/>
      <c r="J9" s="32"/>
    </row>
    <row r="10" spans="1:10" ht="37.5" customHeight="1">
      <c r="A10" s="58" t="s">
        <v>37</v>
      </c>
      <c r="B10" s="16" t="s">
        <v>38</v>
      </c>
      <c r="C10" s="33">
        <v>0.8</v>
      </c>
      <c r="D10" s="34">
        <v>3.9</v>
      </c>
      <c r="E10" s="38" t="s">
        <v>33</v>
      </c>
      <c r="F10" s="36"/>
      <c r="G10" s="36"/>
      <c r="H10" s="27"/>
      <c r="I10" s="27"/>
      <c r="J10" s="27"/>
    </row>
    <row r="11" spans="1:10" ht="33.75" customHeight="1" thickBot="1">
      <c r="A11" s="12" t="s">
        <v>6</v>
      </c>
      <c r="B11" s="7" t="s">
        <v>4</v>
      </c>
      <c r="C11" s="39">
        <v>0</v>
      </c>
      <c r="D11" s="40">
        <v>94.2</v>
      </c>
      <c r="E11" s="41">
        <f t="shared" si="0"/>
      </c>
      <c r="F11" s="36"/>
      <c r="G11" s="36"/>
      <c r="H11" s="27"/>
      <c r="I11" s="27"/>
      <c r="J11" s="27"/>
    </row>
    <row r="12" spans="1:10" ht="22.5" customHeight="1" thickBot="1">
      <c r="A12" s="10" t="s">
        <v>5</v>
      </c>
      <c r="B12" s="6" t="s">
        <v>9</v>
      </c>
      <c r="C12" s="29">
        <f>SUM(C13)</f>
        <v>0</v>
      </c>
      <c r="D12" s="29">
        <f>SUM(D13)</f>
        <v>0.4</v>
      </c>
      <c r="E12" s="30">
        <f t="shared" si="0"/>
      </c>
      <c r="F12" s="36"/>
      <c r="G12" s="36"/>
      <c r="H12" s="27"/>
      <c r="I12" s="27"/>
      <c r="J12" s="27"/>
    </row>
    <row r="13" spans="1:10" ht="46.5" customHeight="1" thickBot="1">
      <c r="A13" s="11" t="s">
        <v>31</v>
      </c>
      <c r="B13" s="17" t="s">
        <v>32</v>
      </c>
      <c r="C13" s="33">
        <v>0</v>
      </c>
      <c r="D13" s="34">
        <v>0.4</v>
      </c>
      <c r="E13" s="35">
        <f t="shared" si="0"/>
      </c>
      <c r="F13" s="36"/>
      <c r="G13" s="36"/>
      <c r="H13" s="27"/>
      <c r="I13" s="27"/>
      <c r="J13" s="27"/>
    </row>
    <row r="14" spans="1:10" ht="19.5" thickBot="1">
      <c r="A14" s="13"/>
      <c r="B14" s="42" t="s">
        <v>15</v>
      </c>
      <c r="C14" s="43">
        <f>SUM(C6,C9,C12)</f>
        <v>10373.8</v>
      </c>
      <c r="D14" s="43">
        <f>SUM(D6,D9,D12)</f>
        <v>13398.800000000001</v>
      </c>
      <c r="E14" s="44">
        <f t="shared" si="0"/>
        <v>129.15999922882648</v>
      </c>
      <c r="F14" s="45"/>
      <c r="G14" s="46"/>
      <c r="H14" s="47"/>
      <c r="I14" s="32"/>
      <c r="J14" s="32"/>
    </row>
    <row r="15" spans="1:10" ht="22.5" customHeight="1" thickBot="1">
      <c r="A15" s="10" t="s">
        <v>12</v>
      </c>
      <c r="B15" s="6" t="s">
        <v>14</v>
      </c>
      <c r="C15" s="29">
        <f>SUM(C16:C17)</f>
        <v>55571.5</v>
      </c>
      <c r="D15" s="29">
        <f>SUM(D16:D17)</f>
        <v>52489.899999999994</v>
      </c>
      <c r="E15" s="30">
        <f t="shared" si="0"/>
        <v>94.45471149780012</v>
      </c>
      <c r="F15" s="45"/>
      <c r="G15" s="46"/>
      <c r="H15" s="47"/>
      <c r="I15" s="32"/>
      <c r="J15" s="32"/>
    </row>
    <row r="16" spans="1:10" ht="24.75" customHeight="1">
      <c r="A16" s="14">
        <v>41020000</v>
      </c>
      <c r="B16" s="8" t="s">
        <v>2</v>
      </c>
      <c r="C16" s="48">
        <v>3905.4</v>
      </c>
      <c r="D16" s="48">
        <v>3535.7</v>
      </c>
      <c r="E16" s="49">
        <f t="shared" si="0"/>
        <v>90.53362011573718</v>
      </c>
      <c r="F16" s="50"/>
      <c r="G16" s="51"/>
      <c r="H16" s="19"/>
      <c r="I16" s="19"/>
      <c r="J16" s="19"/>
    </row>
    <row r="17" spans="1:10" ht="25.5" customHeight="1" thickBot="1">
      <c r="A17" s="15">
        <v>41030000</v>
      </c>
      <c r="B17" s="9" t="s">
        <v>3</v>
      </c>
      <c r="C17" s="52">
        <v>51666.1</v>
      </c>
      <c r="D17" s="52">
        <v>48954.2</v>
      </c>
      <c r="E17" s="53">
        <f t="shared" si="0"/>
        <v>94.75110372178275</v>
      </c>
      <c r="F17" s="50"/>
      <c r="G17" s="50"/>
      <c r="H17" s="19"/>
      <c r="I17" s="19"/>
      <c r="J17" s="19"/>
    </row>
    <row r="18" spans="1:10" ht="19.5" thickBot="1">
      <c r="A18" s="62"/>
      <c r="B18" s="63" t="s">
        <v>16</v>
      </c>
      <c r="C18" s="64">
        <f>SUM(C14:C15)</f>
        <v>65945.3</v>
      </c>
      <c r="D18" s="64">
        <f>SUM(D14:D15)</f>
        <v>65888.7</v>
      </c>
      <c r="E18" s="65">
        <f t="shared" si="0"/>
        <v>99.91417129044828</v>
      </c>
      <c r="F18" s="45"/>
      <c r="G18" s="46"/>
      <c r="H18" s="47"/>
      <c r="I18" s="19"/>
      <c r="J18" s="19"/>
    </row>
    <row r="19" spans="1:10" s="67" customFormat="1" ht="36" customHeight="1" thickBot="1">
      <c r="A19" s="77"/>
      <c r="B19" s="78" t="s">
        <v>43</v>
      </c>
      <c r="C19" s="79">
        <f>3911.2+2690</f>
        <v>6601.2</v>
      </c>
      <c r="D19" s="79">
        <f>3290.9+2670</f>
        <v>5960.9</v>
      </c>
      <c r="E19" s="80">
        <f t="shared" si="0"/>
        <v>90.30024843967763</v>
      </c>
      <c r="F19" s="45"/>
      <c r="G19" s="46"/>
      <c r="H19" s="47"/>
      <c r="I19" s="19"/>
      <c r="J19" s="19"/>
    </row>
    <row r="20" spans="1:5" s="67" customFormat="1" ht="21.75" customHeight="1" thickBot="1">
      <c r="A20" s="85" t="s">
        <v>18</v>
      </c>
      <c r="B20" s="86"/>
      <c r="C20" s="86"/>
      <c r="D20" s="86"/>
      <c r="E20" s="87"/>
    </row>
    <row r="21" spans="1:5" s="67" customFormat="1" ht="22.5" customHeight="1">
      <c r="A21" s="68">
        <v>10000</v>
      </c>
      <c r="B21" s="69" t="s">
        <v>19</v>
      </c>
      <c r="C21" s="70">
        <v>577.4</v>
      </c>
      <c r="D21" s="70">
        <v>343.6</v>
      </c>
      <c r="E21" s="41">
        <f t="shared" si="0"/>
        <v>59.50813993765155</v>
      </c>
    </row>
    <row r="22" spans="1:5" s="67" customFormat="1" ht="30" customHeight="1">
      <c r="A22" s="68">
        <v>70000</v>
      </c>
      <c r="B22" s="69" t="s">
        <v>20</v>
      </c>
      <c r="C22" s="70">
        <v>29868.5</v>
      </c>
      <c r="D22" s="70">
        <v>22610.3</v>
      </c>
      <c r="E22" s="41">
        <f t="shared" si="0"/>
        <v>75.69948273264475</v>
      </c>
    </row>
    <row r="23" spans="1:5" s="67" customFormat="1" ht="19.5" customHeight="1">
      <c r="A23" s="68">
        <v>80000</v>
      </c>
      <c r="B23" s="69" t="s">
        <v>21</v>
      </c>
      <c r="C23" s="70">
        <v>17141.2</v>
      </c>
      <c r="D23" s="70">
        <v>13156.6</v>
      </c>
      <c r="E23" s="41">
        <f t="shared" si="0"/>
        <v>76.75425291111473</v>
      </c>
    </row>
    <row r="24" spans="1:5" s="67" customFormat="1" ht="25.5" customHeight="1">
      <c r="A24" s="68">
        <v>90000</v>
      </c>
      <c r="B24" s="69" t="s">
        <v>29</v>
      </c>
      <c r="C24" s="70">
        <v>24777.9</v>
      </c>
      <c r="D24" s="70">
        <v>23862</v>
      </c>
      <c r="E24" s="41">
        <f t="shared" si="0"/>
        <v>96.30356083445328</v>
      </c>
    </row>
    <row r="25" spans="1:5" s="67" customFormat="1" ht="21" customHeight="1">
      <c r="A25" s="68" t="s">
        <v>39</v>
      </c>
      <c r="B25" s="69" t="s">
        <v>40</v>
      </c>
      <c r="C25" s="70">
        <v>25</v>
      </c>
      <c r="D25" s="70">
        <v>16.2</v>
      </c>
      <c r="E25" s="41">
        <f t="shared" si="0"/>
        <v>64.8</v>
      </c>
    </row>
    <row r="26" spans="1:5" s="67" customFormat="1" ht="21" customHeight="1">
      <c r="A26" s="68">
        <v>110000</v>
      </c>
      <c r="B26" s="69" t="s">
        <v>22</v>
      </c>
      <c r="C26" s="70">
        <v>2424.2</v>
      </c>
      <c r="D26" s="70">
        <v>1712</v>
      </c>
      <c r="E26" s="41">
        <f t="shared" si="0"/>
        <v>70.62123587162776</v>
      </c>
    </row>
    <row r="27" spans="1:5" s="67" customFormat="1" ht="24" customHeight="1">
      <c r="A27" s="68">
        <v>120000</v>
      </c>
      <c r="B27" s="69" t="s">
        <v>23</v>
      </c>
      <c r="C27" s="70">
        <v>174.3</v>
      </c>
      <c r="D27" s="70">
        <v>109.8</v>
      </c>
      <c r="E27" s="41">
        <f t="shared" si="0"/>
        <v>62.99483648881239</v>
      </c>
    </row>
    <row r="28" spans="1:5" s="67" customFormat="1" ht="25.5" customHeight="1">
      <c r="A28" s="68">
        <v>130000</v>
      </c>
      <c r="B28" s="69" t="s">
        <v>24</v>
      </c>
      <c r="C28" s="70">
        <v>262.2</v>
      </c>
      <c r="D28" s="70">
        <v>167.7</v>
      </c>
      <c r="E28" s="41">
        <f t="shared" si="0"/>
        <v>63.95881006864988</v>
      </c>
    </row>
    <row r="29" spans="1:5" s="67" customFormat="1" ht="24.75" customHeight="1">
      <c r="A29" s="68" t="s">
        <v>41</v>
      </c>
      <c r="B29" s="69" t="s">
        <v>42</v>
      </c>
      <c r="C29" s="70">
        <v>246.2</v>
      </c>
      <c r="D29" s="70">
        <v>230.739</v>
      </c>
      <c r="E29" s="41">
        <f t="shared" si="0"/>
        <v>93.72014622258327</v>
      </c>
    </row>
    <row r="30" spans="1:5" s="67" customFormat="1" ht="24" customHeight="1">
      <c r="A30" s="68">
        <v>180000</v>
      </c>
      <c r="B30" s="69" t="s">
        <v>25</v>
      </c>
      <c r="C30" s="70">
        <v>12</v>
      </c>
      <c r="D30" s="70">
        <v>0</v>
      </c>
      <c r="E30" s="41">
        <f t="shared" si="0"/>
        <v>0</v>
      </c>
    </row>
    <row r="31" spans="1:5" s="67" customFormat="1" ht="25.5" customHeight="1">
      <c r="A31" s="68">
        <v>210000</v>
      </c>
      <c r="B31" s="69" t="s">
        <v>27</v>
      </c>
      <c r="C31" s="70">
        <v>66.8</v>
      </c>
      <c r="D31" s="70">
        <v>64.8</v>
      </c>
      <c r="E31" s="41">
        <f t="shared" si="0"/>
        <v>97.0059880239521</v>
      </c>
    </row>
    <row r="32" spans="1:5" s="67" customFormat="1" ht="29.25" customHeight="1" thickBot="1">
      <c r="A32" s="60">
        <v>250000</v>
      </c>
      <c r="B32" s="71" t="s">
        <v>26</v>
      </c>
      <c r="C32" s="72">
        <v>5051.6</v>
      </c>
      <c r="D32" s="72">
        <v>4494</v>
      </c>
      <c r="E32" s="61">
        <f t="shared" si="0"/>
        <v>88.96191305724919</v>
      </c>
    </row>
    <row r="33" spans="1:7" s="67" customFormat="1" ht="23.25" customHeight="1" thickBot="1">
      <c r="A33" s="73"/>
      <c r="B33" s="74" t="s">
        <v>28</v>
      </c>
      <c r="C33" s="75">
        <f>SUM(C21:C32)</f>
        <v>80627.3</v>
      </c>
      <c r="D33" s="75">
        <f>SUM(D21:D32)</f>
        <v>66767.739</v>
      </c>
      <c r="E33" s="44">
        <f t="shared" si="0"/>
        <v>82.81033719348162</v>
      </c>
      <c r="G33" s="76"/>
    </row>
    <row r="34" s="66" customFormat="1" ht="12.75"/>
    <row r="35" s="66" customFormat="1" ht="12.75"/>
    <row r="36" s="66" customFormat="1" ht="12.75"/>
    <row r="37" s="66" customFormat="1" ht="12.75"/>
    <row r="38" s="66" customFormat="1" ht="12.75"/>
    <row r="39" s="66" customFormat="1" ht="12.75"/>
    <row r="40" s="66" customFormat="1" ht="12.75"/>
    <row r="41" s="66" customFormat="1" ht="12.75"/>
    <row r="42" s="66" customFormat="1" ht="12.75"/>
    <row r="43" s="66" customFormat="1" ht="12.75"/>
    <row r="44" s="66" customFormat="1" ht="12.75"/>
    <row r="45" s="66" customFormat="1" ht="12.75"/>
    <row r="46" s="66" customFormat="1" ht="12.75"/>
    <row r="47" s="66" customFormat="1" ht="12.75"/>
    <row r="48" s="66" customFormat="1" ht="12.75"/>
    <row r="49" s="66" customFormat="1" ht="12.75"/>
    <row r="50" s="66" customFormat="1" ht="12.75"/>
    <row r="51" s="66" customFormat="1" ht="12.75"/>
    <row r="52" s="66" customFormat="1" ht="12.75"/>
    <row r="53" s="66" customFormat="1" ht="12.75"/>
    <row r="54" s="66" customFormat="1" ht="12.75"/>
    <row r="55" s="66" customFormat="1" ht="12.75"/>
    <row r="56" s="66" customFormat="1" ht="12.75"/>
    <row r="57" s="66" customFormat="1" ht="12.75"/>
    <row r="58" s="66" customFormat="1" ht="12.75"/>
    <row r="59" s="66" customFormat="1" ht="12.75"/>
    <row r="60" s="66" customFormat="1" ht="12.75"/>
    <row r="61" s="66" customFormat="1" ht="12.75"/>
    <row r="62" s="66" customFormat="1" ht="12.75"/>
    <row r="63" s="66" customFormat="1" ht="12.75"/>
    <row r="64" s="66" customFormat="1" ht="12.75"/>
    <row r="65" s="66" customFormat="1" ht="12.75"/>
    <row r="66" s="66" customFormat="1" ht="12.75"/>
    <row r="67" s="66" customFormat="1" ht="12.75"/>
    <row r="68" s="66" customFormat="1" ht="12.75"/>
    <row r="69" s="66" customFormat="1" ht="12.75"/>
    <row r="70" s="66" customFormat="1" ht="12.75"/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="66" customFormat="1" ht="12.75"/>
    <row r="77" s="66" customFormat="1" ht="12.75"/>
    <row r="78" s="66" customFormat="1" ht="12.75"/>
    <row r="79" s="66" customFormat="1" ht="12.75"/>
    <row r="80" s="66" customFormat="1" ht="12.75"/>
    <row r="81" s="66" customFormat="1" ht="12.75"/>
    <row r="82" s="66" customFormat="1" ht="12.75"/>
    <row r="83" s="66" customFormat="1" ht="12.75"/>
    <row r="84" s="66" customFormat="1" ht="12.75"/>
    <row r="85" s="66" customFormat="1" ht="12.75"/>
    <row r="86" s="66" customFormat="1" ht="12.75"/>
    <row r="87" s="66" customFormat="1" ht="12.75"/>
    <row r="88" s="66" customFormat="1" ht="12.75"/>
    <row r="89" s="66" customFormat="1" ht="12.75"/>
    <row r="90" s="66" customFormat="1" ht="12.75"/>
    <row r="91" s="66" customFormat="1" ht="12.75"/>
    <row r="92" s="66" customFormat="1" ht="12.75"/>
    <row r="93" s="66" customFormat="1" ht="12.75"/>
    <row r="94" s="66" customFormat="1" ht="12.75"/>
    <row r="95" s="66" customFormat="1" ht="12.75"/>
    <row r="96" s="66" customFormat="1" ht="12.75"/>
    <row r="97" s="66" customFormat="1" ht="12.75"/>
    <row r="98" s="66" customFormat="1" ht="12.75"/>
    <row r="99" s="66" customFormat="1" ht="12.75"/>
    <row r="100" s="66" customFormat="1" ht="12.75"/>
    <row r="101" s="66" customFormat="1" ht="12.75"/>
    <row r="102" s="66" customFormat="1" ht="12.75"/>
    <row r="103" s="66" customFormat="1" ht="12.75"/>
    <row r="104" s="66" customFormat="1" ht="12.75"/>
    <row r="105" s="66" customFormat="1" ht="12.75"/>
    <row r="106" s="66" customFormat="1" ht="12.75"/>
    <row r="107" s="66" customFormat="1" ht="12.75"/>
    <row r="108" s="66" customFormat="1" ht="12.75"/>
    <row r="109" s="66" customFormat="1" ht="12.75"/>
    <row r="110" s="66" customFormat="1" ht="12.75"/>
    <row r="111" s="66" customFormat="1" ht="12.75"/>
    <row r="112" s="66" customFormat="1" ht="12.75"/>
    <row r="113" s="66" customFormat="1" ht="12.75"/>
    <row r="114" s="66" customFormat="1" ht="12.75"/>
    <row r="115" s="66" customFormat="1" ht="12.75"/>
    <row r="116" s="66" customFormat="1" ht="12.75"/>
    <row r="117" s="66" customFormat="1" ht="12.75"/>
    <row r="118" s="66" customFormat="1" ht="12.75"/>
    <row r="119" s="66" customFormat="1" ht="12.75"/>
    <row r="120" s="66" customFormat="1" ht="12.75"/>
    <row r="121" s="66" customFormat="1" ht="12.75"/>
    <row r="122" s="66" customFormat="1" ht="12.75"/>
    <row r="123" s="66" customFormat="1" ht="12.75"/>
    <row r="124" s="66" customFormat="1" ht="12.75"/>
    <row r="125" s="66" customFormat="1" ht="12.75"/>
    <row r="126" s="66" customFormat="1" ht="12.75"/>
    <row r="127" s="66" customFormat="1" ht="12.75"/>
    <row r="128" s="66" customFormat="1" ht="12.75"/>
    <row r="129" s="66" customFormat="1" ht="12.75"/>
    <row r="130" s="66" customFormat="1" ht="12.75"/>
    <row r="131" s="66" customFormat="1" ht="12.75"/>
    <row r="132" s="66" customFormat="1" ht="12.75"/>
    <row r="133" s="66" customFormat="1" ht="12.75"/>
    <row r="134" s="66" customFormat="1" ht="12.75"/>
    <row r="135" s="66" customFormat="1" ht="12.75"/>
    <row r="136" s="66" customFormat="1" ht="12.75"/>
    <row r="137" s="66" customFormat="1" ht="12.75"/>
    <row r="138" s="66" customFormat="1" ht="12.75"/>
    <row r="139" s="66" customFormat="1" ht="12.75"/>
    <row r="140" s="66" customFormat="1" ht="12.75"/>
    <row r="141" s="66" customFormat="1" ht="12.75"/>
    <row r="142" s="66" customFormat="1" ht="12.75"/>
    <row r="143" s="66" customFormat="1" ht="12.75"/>
    <row r="144" s="66" customFormat="1" ht="12.75"/>
    <row r="145" s="66" customFormat="1" ht="12.75"/>
    <row r="146" s="66" customFormat="1" ht="12.75"/>
    <row r="147" s="66" customFormat="1" ht="12.75"/>
    <row r="148" s="66" customFormat="1" ht="12.75"/>
    <row r="149" s="66" customFormat="1" ht="12.75"/>
    <row r="150" s="66" customFormat="1" ht="12.75"/>
    <row r="151" s="66" customFormat="1" ht="12.75"/>
    <row r="152" s="66" customFormat="1" ht="12.75"/>
    <row r="153" s="66" customFormat="1" ht="12.75"/>
    <row r="154" s="66" customFormat="1" ht="12.75"/>
    <row r="155" s="66" customFormat="1" ht="12.75"/>
    <row r="156" s="66" customFormat="1" ht="12.75"/>
    <row r="157" s="66" customFormat="1" ht="12.75"/>
    <row r="158" s="66" customFormat="1" ht="12.75"/>
    <row r="159" s="66" customFormat="1" ht="12.75"/>
    <row r="160" s="66" customFormat="1" ht="12.75"/>
    <row r="161" s="66" customFormat="1" ht="12.75"/>
    <row r="162" s="66" customFormat="1" ht="12.75"/>
    <row r="163" s="66" customFormat="1" ht="12.75"/>
    <row r="164" s="66" customFormat="1" ht="12.75"/>
    <row r="165" s="66" customFormat="1" ht="12.75"/>
    <row r="166" s="66" customFormat="1" ht="12.75"/>
    <row r="167" s="66" customFormat="1" ht="12.75"/>
    <row r="168" s="66" customFormat="1" ht="12.75"/>
    <row r="169" s="66" customFormat="1" ht="12.75"/>
    <row r="170" s="66" customFormat="1" ht="12.75"/>
    <row r="171" s="66" customFormat="1" ht="12.75"/>
    <row r="172" s="66" customFormat="1" ht="12.75"/>
    <row r="173" s="66" customFormat="1" ht="12.75"/>
    <row r="174" s="66" customFormat="1" ht="12.75"/>
    <row r="175" s="66" customFormat="1" ht="12.75"/>
    <row r="176" s="66" customFormat="1" ht="12.75"/>
    <row r="177" s="66" customFormat="1" ht="12.75"/>
    <row r="178" s="66" customFormat="1" ht="12.75"/>
    <row r="179" s="66" customFormat="1" ht="12.75"/>
    <row r="180" s="66" customFormat="1" ht="12.75"/>
    <row r="181" s="66" customFormat="1" ht="12.75"/>
    <row r="182" s="66" customFormat="1" ht="12.75"/>
    <row r="183" s="66" customFormat="1" ht="12.75"/>
    <row r="184" s="66" customFormat="1" ht="12.75"/>
    <row r="185" s="66" customFormat="1" ht="12.75"/>
    <row r="186" s="66" customFormat="1" ht="12.75"/>
    <row r="187" s="66" customFormat="1" ht="12.75"/>
    <row r="188" s="66" customFormat="1" ht="12.75"/>
    <row r="189" s="66" customFormat="1" ht="12.75"/>
    <row r="190" s="66" customFormat="1" ht="12.75"/>
    <row r="191" s="66" customFormat="1" ht="12.75"/>
    <row r="192" s="66" customFormat="1" ht="12.75"/>
    <row r="193" s="66" customFormat="1" ht="12.75"/>
    <row r="194" s="66" customFormat="1" ht="12.75"/>
    <row r="195" s="66" customFormat="1" ht="12.75"/>
    <row r="196" s="66" customFormat="1" ht="12.75"/>
    <row r="197" s="66" customFormat="1" ht="12.75"/>
    <row r="198" s="66" customFormat="1" ht="12.75"/>
    <row r="199" s="66" customFormat="1" ht="12.75"/>
    <row r="200" s="66" customFormat="1" ht="12.75"/>
    <row r="201" s="66" customFormat="1" ht="12.75"/>
    <row r="202" s="66" customFormat="1" ht="12.75"/>
    <row r="203" s="66" customFormat="1" ht="12.75"/>
    <row r="204" s="66" customFormat="1" ht="12.75"/>
    <row r="205" s="66" customFormat="1" ht="12.75"/>
    <row r="206" s="66" customFormat="1" ht="12.75"/>
    <row r="207" s="66" customFormat="1" ht="12.75"/>
    <row r="208" s="66" customFormat="1" ht="12.75"/>
    <row r="209" s="66" customFormat="1" ht="12.75"/>
    <row r="210" s="66" customFormat="1" ht="12.75"/>
    <row r="211" s="66" customFormat="1" ht="12.75"/>
    <row r="212" s="66" customFormat="1" ht="12.75"/>
    <row r="213" s="66" customFormat="1" ht="12.75"/>
    <row r="214" s="66" customFormat="1" ht="12.75"/>
    <row r="215" s="66" customFormat="1" ht="12.75"/>
    <row r="216" s="66" customFormat="1" ht="12.75"/>
    <row r="217" s="66" customFormat="1" ht="12.75"/>
    <row r="218" s="66" customFormat="1" ht="12.75"/>
    <row r="219" s="66" customFormat="1" ht="12.75"/>
    <row r="220" s="66" customFormat="1" ht="12.75"/>
    <row r="221" s="66" customFormat="1" ht="12.75"/>
    <row r="222" s="66" customFormat="1" ht="12.75"/>
    <row r="223" s="66" customFormat="1" ht="12.75"/>
    <row r="224" s="66" customFormat="1" ht="12.75"/>
    <row r="225" s="66" customFormat="1" ht="12.75"/>
    <row r="226" s="66" customFormat="1" ht="12.75"/>
    <row r="227" s="66" customFormat="1" ht="12.75"/>
    <row r="228" s="66" customFormat="1" ht="12.75"/>
    <row r="229" s="66" customFormat="1" ht="12.75"/>
    <row r="230" s="66" customFormat="1" ht="12.75"/>
    <row r="231" s="66" customFormat="1" ht="12.75"/>
    <row r="232" s="66" customFormat="1" ht="12.75"/>
    <row r="233" s="66" customFormat="1" ht="12.75"/>
    <row r="234" s="66" customFormat="1" ht="12.75"/>
    <row r="235" s="66" customFormat="1" ht="12.75"/>
    <row r="236" s="66" customFormat="1" ht="12.75"/>
    <row r="237" s="66" customFormat="1" ht="12.75"/>
    <row r="238" s="66" customFormat="1" ht="12.75"/>
    <row r="239" s="66" customFormat="1" ht="12.75"/>
    <row r="240" s="66" customFormat="1" ht="12.75"/>
    <row r="241" s="66" customFormat="1" ht="12.75"/>
    <row r="242" s="66" customFormat="1" ht="12.75"/>
    <row r="243" s="66" customFormat="1" ht="12.75"/>
    <row r="244" s="66" customFormat="1" ht="12.75"/>
    <row r="245" s="66" customFormat="1" ht="12.75"/>
    <row r="246" s="66" customFormat="1" ht="12.75"/>
    <row r="247" s="66" customFormat="1" ht="12.75"/>
    <row r="248" s="66" customFormat="1" ht="12.75"/>
    <row r="249" s="66" customFormat="1" ht="12.75"/>
    <row r="250" s="66" customFormat="1" ht="12.75"/>
    <row r="251" s="66" customFormat="1" ht="12.75"/>
    <row r="252" s="66" customFormat="1" ht="12.75"/>
    <row r="253" s="66" customFormat="1" ht="12.75"/>
    <row r="254" s="66" customFormat="1" ht="12.75"/>
    <row r="255" s="66" customFormat="1" ht="12.75"/>
    <row r="256" s="66" customFormat="1" ht="12.75"/>
    <row r="257" s="66" customFormat="1" ht="12.75"/>
    <row r="258" s="66" customFormat="1" ht="12.75"/>
    <row r="259" s="66" customFormat="1" ht="12.75"/>
    <row r="260" s="66" customFormat="1" ht="12.75"/>
    <row r="261" s="66" customFormat="1" ht="12.75"/>
    <row r="262" s="66" customFormat="1" ht="12.75"/>
    <row r="263" s="66" customFormat="1" ht="12.75"/>
    <row r="264" s="66" customFormat="1" ht="12.75"/>
    <row r="265" s="66" customFormat="1" ht="12.75"/>
    <row r="266" s="66" customFormat="1" ht="12.75"/>
    <row r="267" s="66" customFormat="1" ht="12.75"/>
    <row r="268" s="66" customFormat="1" ht="12.75"/>
    <row r="269" s="66" customFormat="1" ht="12.75"/>
    <row r="270" s="66" customFormat="1" ht="12.75"/>
    <row r="271" s="66" customFormat="1" ht="12.75"/>
    <row r="272" s="66" customFormat="1" ht="12.75"/>
    <row r="273" s="66" customFormat="1" ht="12.75"/>
    <row r="274" s="66" customFormat="1" ht="12.75"/>
    <row r="275" s="66" customFormat="1" ht="12.75"/>
    <row r="276" s="66" customFormat="1" ht="12.75"/>
    <row r="277" s="66" customFormat="1" ht="12.75"/>
    <row r="278" s="66" customFormat="1" ht="12.75"/>
    <row r="279" s="66" customFormat="1" ht="12.75"/>
    <row r="280" s="66" customFormat="1" ht="12.75"/>
    <row r="281" s="66" customFormat="1" ht="12.75"/>
    <row r="282" s="66" customFormat="1" ht="12.75"/>
    <row r="283" s="66" customFormat="1" ht="12.75"/>
    <row r="284" s="66" customFormat="1" ht="12.75"/>
    <row r="285" s="66" customFormat="1" ht="12.75"/>
    <row r="286" s="66" customFormat="1" ht="12.75"/>
    <row r="287" s="66" customFormat="1" ht="12.75"/>
    <row r="288" s="66" customFormat="1" ht="12.75"/>
    <row r="289" s="66" customFormat="1" ht="12.75"/>
    <row r="290" s="66" customFormat="1" ht="12.75"/>
    <row r="291" s="66" customFormat="1" ht="12.75"/>
    <row r="292" s="66" customFormat="1" ht="12.75"/>
    <row r="293" s="66" customFormat="1" ht="12.75"/>
    <row r="294" s="66" customFormat="1" ht="12.75"/>
    <row r="295" s="66" customFormat="1" ht="12.75"/>
    <row r="296" s="66" customFormat="1" ht="12.75"/>
    <row r="297" s="66" customFormat="1" ht="12.75"/>
    <row r="298" s="66" customFormat="1" ht="12.75"/>
    <row r="299" s="66" customFormat="1" ht="12.75"/>
    <row r="300" s="66" customFormat="1" ht="12.75"/>
    <row r="301" s="66" customFormat="1" ht="12.75"/>
    <row r="302" s="66" customFormat="1" ht="12.75"/>
    <row r="303" s="66" customFormat="1" ht="12.75"/>
    <row r="304" s="66" customFormat="1" ht="12.75"/>
    <row r="305" s="66" customFormat="1" ht="12.75"/>
    <row r="306" s="66" customFormat="1" ht="12.75"/>
    <row r="307" s="66" customFormat="1" ht="12.75"/>
    <row r="308" s="66" customFormat="1" ht="12.75"/>
    <row r="309" s="66" customFormat="1" ht="12.75"/>
    <row r="310" s="66" customFormat="1" ht="12.75"/>
    <row r="311" s="66" customFormat="1" ht="12.75"/>
    <row r="312" s="66" customFormat="1" ht="12.75"/>
    <row r="313" s="66" customFormat="1" ht="12.75"/>
    <row r="314" s="66" customFormat="1" ht="12.75"/>
    <row r="315" s="66" customFormat="1" ht="12.75"/>
    <row r="316" s="66" customFormat="1" ht="12.75"/>
    <row r="317" s="66" customFormat="1" ht="12.75"/>
    <row r="318" s="66" customFormat="1" ht="12.75"/>
    <row r="319" s="66" customFormat="1" ht="12.75"/>
    <row r="320" s="66" customFormat="1" ht="12.75"/>
    <row r="321" s="66" customFormat="1" ht="12.75"/>
    <row r="322" s="66" customFormat="1" ht="12.75"/>
    <row r="323" s="66" customFormat="1" ht="12.75"/>
    <row r="324" s="66" customFormat="1" ht="12.75"/>
    <row r="325" s="66" customFormat="1" ht="12.75"/>
    <row r="326" s="66" customFormat="1" ht="12.75"/>
    <row r="327" s="66" customFormat="1" ht="12.75"/>
    <row r="328" s="66" customFormat="1" ht="12.75"/>
    <row r="329" s="66" customFormat="1" ht="12.75"/>
    <row r="330" s="66" customFormat="1" ht="12.75"/>
    <row r="331" s="66" customFormat="1" ht="12.75"/>
    <row r="332" s="66" customFormat="1" ht="12.75"/>
    <row r="333" s="66" customFormat="1" ht="12.75"/>
    <row r="334" s="66" customFormat="1" ht="12.75"/>
    <row r="335" s="66" customFormat="1" ht="12.75"/>
    <row r="336" s="66" customFormat="1" ht="12.75"/>
    <row r="337" s="66" customFormat="1" ht="12.75"/>
    <row r="338" s="66" customFormat="1" ht="12.75"/>
    <row r="339" s="66" customFormat="1" ht="12.75"/>
    <row r="340" s="66" customFormat="1" ht="12.75"/>
    <row r="341" s="66" customFormat="1" ht="12.75"/>
    <row r="342" s="66" customFormat="1" ht="12.75"/>
    <row r="343" s="66" customFormat="1" ht="12.75"/>
    <row r="344" s="66" customFormat="1" ht="12.75"/>
    <row r="345" s="66" customFormat="1" ht="12.75"/>
    <row r="346" s="66" customFormat="1" ht="12.75"/>
    <row r="347" s="66" customFormat="1" ht="12.75"/>
    <row r="348" s="66" customFormat="1" ht="12.75"/>
    <row r="349" s="66" customFormat="1" ht="12.75"/>
    <row r="350" s="66" customFormat="1" ht="12.75"/>
    <row r="351" s="66" customFormat="1" ht="12.75"/>
    <row r="352" s="66" customFormat="1" ht="12.75"/>
    <row r="353" s="66" customFormat="1" ht="12.75"/>
    <row r="354" s="66" customFormat="1" ht="12.75"/>
    <row r="355" s="66" customFormat="1" ht="12.75"/>
    <row r="356" s="66" customFormat="1" ht="12.75"/>
    <row r="357" s="66" customFormat="1" ht="12.75"/>
    <row r="358" s="66" customFormat="1" ht="12.75"/>
    <row r="359" s="66" customFormat="1" ht="12.75"/>
    <row r="360" s="66" customFormat="1" ht="12.75"/>
    <row r="361" s="66" customFormat="1" ht="12.75"/>
    <row r="362" s="66" customFormat="1" ht="12.75"/>
    <row r="363" s="66" customFormat="1" ht="12.75"/>
    <row r="364" s="66" customFormat="1" ht="12.75"/>
    <row r="365" s="66" customFormat="1" ht="12.75"/>
    <row r="366" s="66" customFormat="1" ht="12.75"/>
    <row r="367" s="66" customFormat="1" ht="12.75"/>
    <row r="368" s="66" customFormat="1" ht="12.75"/>
    <row r="369" s="66" customFormat="1" ht="12.75"/>
    <row r="370" s="66" customFormat="1" ht="12.75"/>
    <row r="371" s="66" customFormat="1" ht="12.75"/>
    <row r="372" s="66" customFormat="1" ht="12.75"/>
    <row r="373" s="66" customFormat="1" ht="12.75"/>
    <row r="374" s="66" customFormat="1" ht="12.75"/>
    <row r="375" s="66" customFormat="1" ht="12.75"/>
    <row r="376" s="66" customFormat="1" ht="12.75"/>
    <row r="377" s="66" customFormat="1" ht="12.75"/>
    <row r="378" s="66" customFormat="1" ht="12.75"/>
    <row r="379" s="66" customFormat="1" ht="12.75"/>
    <row r="380" s="66" customFormat="1" ht="12.75"/>
    <row r="381" s="66" customFormat="1" ht="12.75"/>
    <row r="382" s="66" customFormat="1" ht="12.75"/>
    <row r="383" s="66" customFormat="1" ht="12.75"/>
    <row r="384" s="66" customFormat="1" ht="12.75"/>
    <row r="385" s="66" customFormat="1" ht="12.75"/>
    <row r="386" s="66" customFormat="1" ht="12.75"/>
    <row r="387" s="66" customFormat="1" ht="12.75"/>
    <row r="388" s="66" customFormat="1" ht="12.75"/>
    <row r="389" s="66" customFormat="1" ht="12.75"/>
    <row r="390" s="66" customFormat="1" ht="12.75"/>
    <row r="391" s="66" customFormat="1" ht="12.75"/>
    <row r="392" s="66" customFormat="1" ht="12.75"/>
    <row r="393" s="66" customFormat="1" ht="12.75"/>
    <row r="394" s="66" customFormat="1" ht="12.75"/>
    <row r="395" s="66" customFormat="1" ht="12.75"/>
    <row r="396" s="66" customFormat="1" ht="12.75"/>
    <row r="397" s="66" customFormat="1" ht="12.75"/>
    <row r="398" s="66" customFormat="1" ht="12.75"/>
    <row r="399" s="66" customFormat="1" ht="12.75"/>
    <row r="400" s="66" customFormat="1" ht="12.75"/>
    <row r="401" s="66" customFormat="1" ht="12.75"/>
    <row r="402" s="66" customFormat="1" ht="12.75"/>
    <row r="403" s="66" customFormat="1" ht="12.75"/>
    <row r="404" s="66" customFormat="1" ht="12.75"/>
    <row r="405" s="66" customFormat="1" ht="12.75"/>
    <row r="406" s="66" customFormat="1" ht="12.75"/>
    <row r="407" s="66" customFormat="1" ht="12.75"/>
    <row r="408" s="66" customFormat="1" ht="12.75"/>
    <row r="409" s="66" customFormat="1" ht="12.75"/>
    <row r="410" s="66" customFormat="1" ht="12.75"/>
    <row r="411" s="66" customFormat="1" ht="12.75"/>
    <row r="412" s="66" customFormat="1" ht="12.75"/>
    <row r="413" s="66" customFormat="1" ht="12.75"/>
    <row r="414" s="66" customFormat="1" ht="12.75"/>
    <row r="415" s="66" customFormat="1" ht="12.75"/>
    <row r="416" s="66" customFormat="1" ht="12.75"/>
    <row r="417" s="66" customFormat="1" ht="12.75"/>
    <row r="418" s="66" customFormat="1" ht="12.75"/>
    <row r="419" s="66" customFormat="1" ht="12.75"/>
    <row r="420" s="66" customFormat="1" ht="12.75"/>
    <row r="421" s="66" customFormat="1" ht="12.75"/>
    <row r="422" s="66" customFormat="1" ht="12.75"/>
    <row r="423" s="66" customFormat="1" ht="12.75"/>
    <row r="424" s="66" customFormat="1" ht="12.75"/>
    <row r="425" s="66" customFormat="1" ht="12.75"/>
    <row r="426" s="66" customFormat="1" ht="12.75"/>
    <row r="427" s="66" customFormat="1" ht="12.75"/>
    <row r="428" s="66" customFormat="1" ht="12.75"/>
    <row r="429" s="66" customFormat="1" ht="12.75"/>
    <row r="430" s="66" customFormat="1" ht="12.75"/>
    <row r="431" s="66" customFormat="1" ht="12.75"/>
    <row r="432" s="66" customFormat="1" ht="12.75"/>
    <row r="433" s="66" customFormat="1" ht="12.75"/>
    <row r="434" s="66" customFormat="1" ht="12.75"/>
    <row r="435" s="66" customFormat="1" ht="12.75"/>
    <row r="436" s="66" customFormat="1" ht="12.75"/>
    <row r="437" s="66" customFormat="1" ht="12.75"/>
    <row r="438" s="66" customFormat="1" ht="12.75"/>
    <row r="439" s="66" customFormat="1" ht="12.75"/>
    <row r="440" s="66" customFormat="1" ht="12.75"/>
    <row r="441" s="66" customFormat="1" ht="12.75"/>
    <row r="442" s="66" customFormat="1" ht="12.75"/>
    <row r="443" s="66" customFormat="1" ht="12.75"/>
    <row r="444" s="66" customFormat="1" ht="12.75"/>
    <row r="445" s="66" customFormat="1" ht="12.75"/>
    <row r="446" s="66" customFormat="1" ht="12.75"/>
    <row r="447" s="66" customFormat="1" ht="12.75"/>
    <row r="448" s="66" customFormat="1" ht="12.75"/>
    <row r="449" s="66" customFormat="1" ht="12.75"/>
    <row r="450" s="66" customFormat="1" ht="12.75"/>
    <row r="451" s="66" customFormat="1" ht="12.75"/>
    <row r="452" s="66" customFormat="1" ht="12.75"/>
    <row r="453" s="66" customFormat="1" ht="12.75"/>
    <row r="454" s="66" customFormat="1" ht="12.75"/>
    <row r="455" s="66" customFormat="1" ht="12.75"/>
    <row r="456" s="66" customFormat="1" ht="12.75"/>
    <row r="457" s="66" customFormat="1" ht="12.75"/>
    <row r="458" s="66" customFormat="1" ht="12.75"/>
    <row r="459" s="66" customFormat="1" ht="12.75"/>
    <row r="460" s="66" customFormat="1" ht="12.75"/>
    <row r="461" s="66" customFormat="1" ht="12.75"/>
    <row r="462" s="66" customFormat="1" ht="12.75"/>
    <row r="463" s="66" customFormat="1" ht="12.75"/>
    <row r="464" s="66" customFormat="1" ht="12.75"/>
    <row r="465" s="66" customFormat="1" ht="12.75"/>
    <row r="466" s="66" customFormat="1" ht="12.75"/>
    <row r="467" s="66" customFormat="1" ht="12.75"/>
    <row r="468" s="66" customFormat="1" ht="12.75"/>
    <row r="469" s="66" customFormat="1" ht="12.75"/>
    <row r="470" s="66" customFormat="1" ht="12.75"/>
    <row r="471" s="66" customFormat="1" ht="12.75"/>
    <row r="472" s="66" customFormat="1" ht="12.75"/>
    <row r="473" s="66" customFormat="1" ht="12.75"/>
    <row r="474" s="66" customFormat="1" ht="12.75"/>
    <row r="475" s="66" customFormat="1" ht="12.75"/>
    <row r="476" s="66" customFormat="1" ht="12.75"/>
    <row r="477" s="66" customFormat="1" ht="12.75"/>
    <row r="478" s="66" customFormat="1" ht="12.75"/>
    <row r="479" s="66" customFormat="1" ht="12.75"/>
    <row r="480" s="66" customFormat="1" ht="12.75"/>
    <row r="481" s="66" customFormat="1" ht="12.75"/>
    <row r="482" s="66" customFormat="1" ht="12.75"/>
    <row r="483" s="66" customFormat="1" ht="12.75"/>
    <row r="484" s="66" customFormat="1" ht="12.75"/>
    <row r="485" s="66" customFormat="1" ht="12.75"/>
    <row r="486" s="66" customFormat="1" ht="12.75"/>
    <row r="487" s="66" customFormat="1" ht="12.75"/>
    <row r="488" s="66" customFormat="1" ht="12.75"/>
    <row r="489" s="66" customFormat="1" ht="12.75"/>
    <row r="490" s="66" customFormat="1" ht="12.75"/>
    <row r="491" s="66" customFormat="1" ht="12.75"/>
    <row r="492" s="66" customFormat="1" ht="12.75"/>
    <row r="493" s="66" customFormat="1" ht="12.75"/>
    <row r="494" s="66" customFormat="1" ht="12.75"/>
    <row r="495" s="66" customFormat="1" ht="12.75"/>
    <row r="496" s="66" customFormat="1" ht="12.75"/>
    <row r="497" s="66" customFormat="1" ht="12.75"/>
    <row r="498" s="66" customFormat="1" ht="12.75"/>
    <row r="499" s="66" customFormat="1" ht="12.75"/>
    <row r="500" s="66" customFormat="1" ht="12.75"/>
    <row r="501" s="66" customFormat="1" ht="12.75"/>
    <row r="502" s="66" customFormat="1" ht="12.75"/>
    <row r="503" s="66" customFormat="1" ht="12.75"/>
    <row r="504" s="66" customFormat="1" ht="12.75"/>
    <row r="505" s="66" customFormat="1" ht="12.75"/>
    <row r="506" s="66" customFormat="1" ht="12.75"/>
    <row r="507" s="66" customFormat="1" ht="12.75"/>
    <row r="508" s="66" customFormat="1" ht="12.75"/>
    <row r="509" s="66" customFormat="1" ht="12.75"/>
    <row r="510" s="66" customFormat="1" ht="12.75"/>
    <row r="511" s="66" customFormat="1" ht="12.75"/>
    <row r="512" s="66" customFormat="1" ht="12.75"/>
    <row r="513" s="66" customFormat="1" ht="12.75"/>
    <row r="514" s="66" customFormat="1" ht="12.75"/>
    <row r="515" s="66" customFormat="1" ht="12.75"/>
    <row r="516" s="66" customFormat="1" ht="12.75"/>
    <row r="517" s="66" customFormat="1" ht="12.75"/>
  </sheetData>
  <sheetProtection/>
  <mergeCells count="4">
    <mergeCell ref="A1:E1"/>
    <mergeCell ref="A2:E2"/>
    <mergeCell ref="A5:E5"/>
    <mergeCell ref="A20:E20"/>
  </mergeCells>
  <printOptions horizontalCentered="1" verticalCentered="1"/>
  <pageMargins left="0" right="0" top="0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2015-04-14T09:08:52Z</cp:lastPrinted>
  <dcterms:created xsi:type="dcterms:W3CDTF">2015-04-06T06:03:14Z</dcterms:created>
  <dcterms:modified xsi:type="dcterms:W3CDTF">2015-04-27T12:55:05Z</dcterms:modified>
  <cp:category/>
  <cp:version/>
  <cp:contentType/>
  <cp:contentStatus/>
</cp:coreProperties>
</file>